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i\Desktop\Formation Courbes de Laferrière\"/>
    </mc:Choice>
  </mc:AlternateContent>
  <xr:revisionPtr revIDLastSave="0" documentId="13_ncr:1_{3036C87D-4892-4FCB-98F6-B5C0452173E7}" xr6:coauthVersionLast="47" xr6:coauthVersionMax="47" xr10:uidLastSave="{00000000-0000-0000-0000-000000000000}"/>
  <bookViews>
    <workbookView xWindow="-28920" yWindow="-120" windowWidth="29040" windowHeight="15840" activeTab="2" xr2:uid="{67F7B77B-3813-44F1-AA7B-CEEE9FA33C6A}"/>
  </bookViews>
  <sheets>
    <sheet name="Exemple 1" sheetId="1" r:id="rId1"/>
    <sheet name="Exemple 2" sheetId="3" r:id="rId2"/>
    <sheet name="Exemple 3" sheetId="4" r:id="rId3"/>
  </sheets>
  <definedNames>
    <definedName name="_xlnm.Print_Area" localSheetId="0">'Exemple 1'!$A$1:$J$44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4" l="1"/>
  <c r="E25" i="4"/>
  <c r="I17" i="4"/>
  <c r="E17" i="4"/>
  <c r="I11" i="4"/>
  <c r="E11" i="4"/>
  <c r="I14" i="1"/>
  <c r="I12" i="1"/>
  <c r="D6" i="1"/>
  <c r="I31" i="3"/>
  <c r="E31" i="3"/>
  <c r="I22" i="3"/>
  <c r="E22" i="3"/>
  <c r="I12" i="3"/>
  <c r="E12" i="3"/>
  <c r="I31" i="1"/>
  <c r="E31" i="1"/>
  <c r="E22" i="1"/>
  <c r="E12" i="1"/>
  <c r="E27" i="4" l="1"/>
  <c r="E29" i="4" s="1"/>
  <c r="E32" i="4" s="1"/>
  <c r="I27" i="4"/>
  <c r="I29" i="4" s="1"/>
  <c r="I32" i="4" s="1"/>
  <c r="I22" i="1"/>
  <c r="I33" i="1" s="1"/>
  <c r="I35" i="1" s="1"/>
  <c r="I38" i="1" s="1"/>
  <c r="E33" i="1"/>
  <c r="E35" i="1" s="1"/>
  <c r="E38" i="1" s="1"/>
  <c r="E33" i="3"/>
  <c r="E35" i="3" s="1"/>
  <c r="E38" i="3" s="1"/>
  <c r="I33" i="3"/>
  <c r="I35" i="3" s="1"/>
  <c r="I38" i="3" s="1"/>
</calcChain>
</file>

<file path=xl/sharedStrings.xml><?xml version="1.0" encoding="utf-8"?>
<sst xmlns="http://schemas.openxmlformats.org/spreadsheetml/2006/main" count="135" uniqueCount="60">
  <si>
    <t xml:space="preserve">Exemple </t>
  </si>
  <si>
    <t>Total</t>
  </si>
  <si>
    <t>Année 2020</t>
  </si>
  <si>
    <t>FÉDÉRAL</t>
  </si>
  <si>
    <t>TAXES SALARIALES</t>
  </si>
  <si>
    <t>QUÉBEC</t>
  </si>
  <si>
    <t>Impôt sur le revenu: 2020 #1</t>
  </si>
  <si>
    <t>Impôt sur le revenu: 2020 #2</t>
  </si>
  <si>
    <t>Allocation canadienne pour le travail (ACT): 2020</t>
  </si>
  <si>
    <t>Crédit de TPS: 2021-2022</t>
  </si>
  <si>
    <t>All. Can. pour Enf.: 2021-2022</t>
  </si>
  <si>
    <t>sous-totaux</t>
  </si>
  <si>
    <t>Revenus familiaux imposables</t>
  </si>
  <si>
    <t>RRQ: 2020 # 1</t>
  </si>
  <si>
    <t>Idem # 2</t>
  </si>
  <si>
    <t>RRQ - supplémentaire: 2020 (bonification) # 1</t>
  </si>
  <si>
    <t>A. E.: 2020 # 1</t>
  </si>
  <si>
    <t>RQAP: 2020 # 1</t>
  </si>
  <si>
    <t>Assurance médicaments: 2020</t>
  </si>
  <si>
    <t>Prime au travail: 2020</t>
  </si>
  <si>
    <t>Allocation famille: 2021-2022 (CIARFF)</t>
  </si>
  <si>
    <t>Crédit d'impôt-solidarité: 2021-2022</t>
  </si>
  <si>
    <t>Coût total</t>
  </si>
  <si>
    <t>Solde disponible</t>
  </si>
  <si>
    <t>Frais de garde: garderies privées non-subventionnées</t>
  </si>
  <si>
    <t>Frais de garderie subventionnées</t>
  </si>
  <si>
    <t>Solde disponible net</t>
  </si>
  <si>
    <t>Crédit d'impôt remboursable pour frais de garde d'enfants: 2020</t>
  </si>
  <si>
    <t>Couple; 2 revenus; 1 enfant de moins de 6 ans; frais de garde = 6 825 $ /an</t>
  </si>
  <si>
    <t>#1</t>
  </si>
  <si>
    <t>#2</t>
  </si>
  <si>
    <t>Couple; 1 revenu; 1 enfant de moins de 6 ans; frais de garde = N/A</t>
  </si>
  <si>
    <t>Arrêt de revenus déclarer pour #2</t>
  </si>
  <si>
    <t>Couper 64 000$ de revenus imposables à la famille en coute réellement 36 514$ au net, soint une perte de 33,5% du revenu familial.</t>
  </si>
  <si>
    <t>Tableau 241</t>
  </si>
  <si>
    <t>Tableau 201</t>
  </si>
  <si>
    <t>Cotisation REER total de 24 000$
(14 400$ pour #1 et de 9 600$ pour #2)</t>
  </si>
  <si>
    <t>Tableau 243</t>
  </si>
  <si>
    <t>Couple; 2 revenus; 3 enfants (1 de moins de 6 ans); frais de garde =  10 375 $ par année</t>
  </si>
  <si>
    <t>Année 2021</t>
  </si>
  <si>
    <t>Impôt sur le revenu: 2021 #1</t>
  </si>
  <si>
    <t>Impôt sur le revenu: 2021 #2</t>
  </si>
  <si>
    <t>Allocation canadienne pour le travail (ACT): 2021</t>
  </si>
  <si>
    <t>All. Can. pour Enf.: 2022-2023</t>
  </si>
  <si>
    <t>Crédit de TPS: 2022-2023</t>
  </si>
  <si>
    <t>RRQ: 2021 # 1</t>
  </si>
  <si>
    <t>RRQ - supplémentaire: 2021 (bonification) # 1</t>
  </si>
  <si>
    <t>A. E.: 2021 # 1</t>
  </si>
  <si>
    <t>RQAP: 2021 # 1</t>
  </si>
  <si>
    <t>Assurance médicaments: 2021</t>
  </si>
  <si>
    <t>Crédit d'impôt remboursable pour frais de garde d'enfants: 2021</t>
  </si>
  <si>
    <t>Prime au travail: 2021</t>
  </si>
  <si>
    <t>Allocation famille: 2022-2023 (CIARFF)</t>
  </si>
  <si>
    <t>Crédit d'impôt-solidarité: 2022-2023</t>
  </si>
  <si>
    <t>Donc une cotisation de 24 000$ à un
coût réel de 8 711$, soit une économie
de 15 289$ (63,70%)</t>
  </si>
  <si>
    <t>Tableau 152</t>
  </si>
  <si>
    <t>Monoparental; 2 enfants (de 6 à 17 ans); frais de garde = 0 $</t>
  </si>
  <si>
    <t>Cotisation REER de 23 000$ pour #1</t>
  </si>
  <si>
    <t>Donc une cotisation de 23 000$ à un coût réel de 9 893$, soit une économie de       13 107$ (56,99%)</t>
  </si>
  <si>
    <t>Couple; 2 revenus; 3 enfants (1 de moins de 6 ans); frais de garde =                         10 375 $ par 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</si>
</sst>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$&quot;_ ;_ * \(#,##0.00\)\ &quot;$&quot;_ ;_ * &quot;-&quot;??_)\ &quot;$&quot;_ ;_ @_ "/>
    <numFmt numFmtId="164" formatCode="#,##0.00\ &quot;$&quot;"/>
    <numFmt numFmtId="165" formatCode="0_);[Red]\(0\)"/>
    <numFmt numFmtId="166" formatCode="_ * #,##0_)\ &quot;$&quot;_ ;_ * \(#,##0\)\ &quot;$&quot;_ ;_ * &quot;-&quot;??_)\ &quot;$&quot;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5" fontId="2" fillId="0" borderId="0" xfId="1" applyNumberFormat="1" applyFont="1" applyFill="1" applyBorder="1" applyAlignment="1">
      <alignment horizontal="center" vertical="top" wrapText="1"/>
    </xf>
    <xf numFmtId="0" fontId="4" fillId="0" borderId="0" xfId="0" applyFont="1"/>
    <xf numFmtId="164" fontId="4" fillId="0" borderId="0" xfId="0" applyNumberFormat="1" applyFont="1"/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center"/>
    </xf>
    <xf numFmtId="166" fontId="2" fillId="0" borderId="0" xfId="0" applyNumberFormat="1" applyFont="1"/>
    <xf numFmtId="166" fontId="4" fillId="0" borderId="0" xfId="0" applyNumberFormat="1" applyFont="1"/>
    <xf numFmtId="166" fontId="2" fillId="0" borderId="1" xfId="0" applyNumberFormat="1" applyFont="1" applyBorder="1"/>
    <xf numFmtId="166" fontId="4" fillId="0" borderId="1" xfId="0" applyNumberFormat="1" applyFont="1" applyBorder="1"/>
    <xf numFmtId="166" fontId="2" fillId="0" borderId="3" xfId="0" applyNumberFormat="1" applyFont="1" applyBorder="1"/>
    <xf numFmtId="166" fontId="2" fillId="0" borderId="4" xfId="0" applyNumberFormat="1" applyFont="1" applyBorder="1"/>
    <xf numFmtId="166" fontId="2" fillId="0" borderId="0" xfId="0" applyNumberFormat="1" applyFont="1" applyBorder="1"/>
    <xf numFmtId="166" fontId="2" fillId="0" borderId="2" xfId="0" applyNumberFormat="1" applyFont="1" applyBorder="1"/>
    <xf numFmtId="9" fontId="2" fillId="0" borderId="0" xfId="2" applyFont="1" applyAlignment="1">
      <alignment horizontal="center"/>
    </xf>
    <xf numFmtId="164" fontId="2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top" shrinkToFit="1"/>
    </xf>
    <xf numFmtId="165" fontId="7" fillId="0" borderId="0" xfId="0" applyNumberFormat="1" applyFont="1" applyFill="1" applyBorder="1" applyAlignment="1">
      <alignment horizontal="center" vertical="top" shrinkToFit="1"/>
    </xf>
    <xf numFmtId="165" fontId="6" fillId="0" borderId="0" xfId="0" applyNumberFormat="1" applyFont="1" applyFill="1" applyBorder="1" applyAlignment="1">
      <alignment horizontal="center" vertical="center" shrinkToFit="1"/>
    </xf>
    <xf numFmtId="165" fontId="2" fillId="0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Fill="1" applyBorder="1" applyAlignment="1">
      <alignment horizontal="center" vertical="top" wrapText="1"/>
    </xf>
    <xf numFmtId="165" fontId="7" fillId="0" borderId="0" xfId="0" applyNumberFormat="1" applyFont="1" applyFill="1" applyBorder="1" applyAlignment="1">
      <alignment horizontal="center" vertical="center" shrinkToFit="1"/>
    </xf>
    <xf numFmtId="165" fontId="8" fillId="0" borderId="0" xfId="0" applyNumberFormat="1" applyFont="1" applyFill="1" applyBorder="1" applyAlignment="1">
      <alignment horizontal="center" vertical="top" wrapText="1"/>
    </xf>
    <xf numFmtId="166" fontId="4" fillId="0" borderId="4" xfId="0" applyNumberFormat="1" applyFont="1" applyBorder="1"/>
    <xf numFmtId="166" fontId="4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wrapText="1"/>
    </xf>
    <xf numFmtId="0" fontId="2" fillId="0" borderId="0" xfId="0" applyFont="1" applyAlignment="1">
      <alignment vertical="center"/>
    </xf>
    <xf numFmtId="166" fontId="9" fillId="0" borderId="1" xfId="0" applyNumberFormat="1" applyFont="1" applyBorder="1"/>
    <xf numFmtId="166" fontId="9" fillId="0" borderId="4" xfId="0" applyNumberFormat="1" applyFont="1" applyBorder="1"/>
    <xf numFmtId="166" fontId="2" fillId="0" borderId="0" xfId="1" applyNumberFormat="1" applyFont="1"/>
    <xf numFmtId="10" fontId="2" fillId="0" borderId="0" xfId="2" applyNumberFormat="1" applyFo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6" fontId="2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5851-D6BB-4DAD-994A-55E1A030282B}">
  <sheetPr>
    <pageSetUpPr fitToPage="1"/>
  </sheetPr>
  <dimension ref="A1:N44"/>
  <sheetViews>
    <sheetView zoomScale="140" zoomScaleNormal="140" workbookViewId="0">
      <pane ySplit="1" topLeftCell="A2" activePane="bottomLeft" state="frozen"/>
      <selection pane="bottomLeft" activeCell="H42" sqref="H42:J44"/>
    </sheetView>
  </sheetViews>
  <sheetFormatPr baseColWidth="10" defaultRowHeight="15.6" x14ac:dyDescent="0.3"/>
  <cols>
    <col min="1" max="2" width="2.77734375" style="1" customWidth="1"/>
    <col min="3" max="3" width="60.77734375" style="1" customWidth="1"/>
    <col min="4" max="4" width="10.77734375" style="9" bestFit="1" customWidth="1"/>
    <col min="5" max="5" width="15.77734375" style="9" customWidth="1"/>
    <col min="6" max="6" width="10.77734375" style="9" bestFit="1" customWidth="1"/>
    <col min="7" max="7" width="11.6640625" style="1" bestFit="1" customWidth="1"/>
    <col min="8" max="8" width="11.5546875" style="1"/>
    <col min="9" max="9" width="15.77734375" style="1" customWidth="1"/>
    <col min="10" max="11" width="11.5546875" style="1"/>
    <col min="12" max="12" width="11.5546875" style="29"/>
    <col min="13" max="13" width="15.77734375" style="29" customWidth="1"/>
    <col min="14" max="14" width="11.5546875" style="29"/>
    <col min="15" max="16384" width="11.5546875" style="1"/>
  </cols>
  <sheetData>
    <row r="1" spans="1:14" ht="49.95" customHeight="1" x14ac:dyDescent="0.3">
      <c r="A1" s="46" t="s">
        <v>0</v>
      </c>
      <c r="B1" s="46"/>
      <c r="C1" s="46"/>
      <c r="D1" s="45" t="s">
        <v>59</v>
      </c>
      <c r="E1" s="45"/>
      <c r="F1" s="45"/>
      <c r="H1" s="45" t="s">
        <v>38</v>
      </c>
      <c r="I1" s="45"/>
      <c r="J1" s="45"/>
    </row>
    <row r="2" spans="1:14" x14ac:dyDescent="0.3">
      <c r="D2" s="44" t="s">
        <v>39</v>
      </c>
      <c r="E2" s="44"/>
      <c r="F2" s="44"/>
      <c r="H2" s="44" t="s">
        <v>39</v>
      </c>
      <c r="I2" s="44"/>
      <c r="J2" s="44"/>
    </row>
    <row r="3" spans="1:14" x14ac:dyDescent="0.3">
      <c r="D3" s="44" t="s">
        <v>37</v>
      </c>
      <c r="E3" s="44"/>
      <c r="F3" s="44"/>
      <c r="H3" s="44" t="s">
        <v>37</v>
      </c>
      <c r="I3" s="44"/>
      <c r="J3" s="44"/>
    </row>
    <row r="4" spans="1:14" x14ac:dyDescent="0.3">
      <c r="D4" s="8" t="s">
        <v>29</v>
      </c>
      <c r="E4" s="8" t="s">
        <v>1</v>
      </c>
      <c r="F4" s="8" t="s">
        <v>30</v>
      </c>
      <c r="H4" s="8" t="s">
        <v>29</v>
      </c>
      <c r="I4" s="8" t="s">
        <v>1</v>
      </c>
      <c r="J4" s="8" t="s">
        <v>30</v>
      </c>
    </row>
    <row r="5" spans="1:14" x14ac:dyDescent="0.3">
      <c r="A5" s="47" t="s">
        <v>12</v>
      </c>
      <c r="B5" s="47"/>
      <c r="C5" s="47"/>
      <c r="D5" s="17">
        <v>0.6</v>
      </c>
      <c r="E5" s="9">
        <v>80000</v>
      </c>
      <c r="F5" s="17">
        <v>0.4</v>
      </c>
      <c r="G5" s="18"/>
      <c r="H5" s="17">
        <v>0.6</v>
      </c>
      <c r="I5" s="9">
        <v>56000</v>
      </c>
      <c r="J5" s="17">
        <v>0.4</v>
      </c>
      <c r="K5" s="2"/>
    </row>
    <row r="6" spans="1:14" x14ac:dyDescent="0.3">
      <c r="A6" s="3" t="s">
        <v>3</v>
      </c>
      <c r="D6" s="9">
        <f>E5*D5</f>
        <v>48000</v>
      </c>
      <c r="F6" s="33">
        <v>32000</v>
      </c>
      <c r="G6" s="4"/>
      <c r="H6" s="9"/>
      <c r="I6" s="9"/>
      <c r="J6" s="9"/>
      <c r="K6" s="2"/>
    </row>
    <row r="7" spans="1:14" s="5" customFormat="1" x14ac:dyDescent="0.3">
      <c r="B7" s="5" t="s">
        <v>40</v>
      </c>
      <c r="D7" s="10"/>
      <c r="E7" s="10">
        <v>-3696</v>
      </c>
      <c r="F7" s="10"/>
      <c r="G7" s="19"/>
      <c r="H7" s="10"/>
      <c r="I7" s="10">
        <v>-1794</v>
      </c>
      <c r="J7" s="10"/>
      <c r="K7" s="6"/>
      <c r="L7" s="29"/>
      <c r="M7" s="29"/>
      <c r="N7" s="29"/>
    </row>
    <row r="8" spans="1:14" s="5" customFormat="1" x14ac:dyDescent="0.3">
      <c r="C8" s="5" t="s">
        <v>41</v>
      </c>
      <c r="D8" s="10"/>
      <c r="E8" s="10">
        <v>-544</v>
      </c>
      <c r="F8" s="10"/>
      <c r="G8" s="20"/>
      <c r="H8" s="10"/>
      <c r="I8" s="10">
        <v>0</v>
      </c>
      <c r="J8" s="10"/>
      <c r="K8" s="6"/>
      <c r="L8" s="29"/>
      <c r="M8" s="29"/>
      <c r="N8" s="29"/>
    </row>
    <row r="9" spans="1:14" x14ac:dyDescent="0.3">
      <c r="B9" s="1" t="s">
        <v>42</v>
      </c>
      <c r="E9" s="9">
        <v>0</v>
      </c>
      <c r="G9" s="20"/>
      <c r="H9" s="9"/>
      <c r="I9" s="9">
        <v>324</v>
      </c>
      <c r="J9" s="9"/>
      <c r="K9" s="2"/>
    </row>
    <row r="10" spans="1:14" x14ac:dyDescent="0.3">
      <c r="B10" s="1" t="s">
        <v>43</v>
      </c>
      <c r="E10" s="9">
        <v>11875</v>
      </c>
      <c r="G10" s="21"/>
      <c r="H10" s="9"/>
      <c r="I10" s="9">
        <v>16412</v>
      </c>
      <c r="J10" s="9"/>
      <c r="K10" s="2"/>
    </row>
    <row r="11" spans="1:14" x14ac:dyDescent="0.3">
      <c r="B11" s="1" t="s">
        <v>44</v>
      </c>
      <c r="E11" s="9">
        <v>0</v>
      </c>
      <c r="G11" s="21"/>
      <c r="H11" s="9"/>
      <c r="I11" s="9">
        <v>817</v>
      </c>
      <c r="J11" s="9"/>
      <c r="K11" s="2"/>
    </row>
    <row r="12" spans="1:14" x14ac:dyDescent="0.3">
      <c r="C12" s="7" t="s">
        <v>11</v>
      </c>
      <c r="D12" s="11"/>
      <c r="E12" s="31">
        <f>SUM(E7:E11)</f>
        <v>7635</v>
      </c>
      <c r="F12" s="11"/>
      <c r="G12" s="20"/>
      <c r="H12" s="11"/>
      <c r="I12" s="31">
        <f>SUM(I7:I11)</f>
        <v>15759</v>
      </c>
      <c r="J12" s="11"/>
      <c r="K12" s="2"/>
    </row>
    <row r="13" spans="1:14" x14ac:dyDescent="0.3">
      <c r="A13" s="3" t="s">
        <v>4</v>
      </c>
      <c r="G13" s="22"/>
      <c r="H13" s="9"/>
      <c r="I13" s="9"/>
      <c r="J13" s="9"/>
      <c r="K13" s="2"/>
    </row>
    <row r="14" spans="1:14" s="5" customFormat="1" x14ac:dyDescent="0.3">
      <c r="B14" s="5" t="s">
        <v>45</v>
      </c>
      <c r="D14" s="10"/>
      <c r="E14" s="10">
        <v>-2403</v>
      </c>
      <c r="F14" s="10"/>
      <c r="G14" s="20"/>
      <c r="H14" s="10"/>
      <c r="I14" s="10">
        <f>E14</f>
        <v>-2403</v>
      </c>
      <c r="J14" s="10"/>
      <c r="K14" s="6"/>
      <c r="L14" s="29"/>
      <c r="M14" s="29"/>
      <c r="N14" s="29"/>
    </row>
    <row r="15" spans="1:14" s="5" customFormat="1" x14ac:dyDescent="0.3">
      <c r="C15" s="5" t="s">
        <v>14</v>
      </c>
      <c r="D15" s="10"/>
      <c r="E15" s="10">
        <v>-1539</v>
      </c>
      <c r="F15" s="10"/>
      <c r="G15" s="20"/>
      <c r="H15" s="10"/>
      <c r="I15" s="10">
        <v>-1021</v>
      </c>
      <c r="J15" s="10"/>
      <c r="K15" s="6"/>
      <c r="L15" s="29"/>
      <c r="M15" s="29"/>
      <c r="N15" s="29"/>
    </row>
    <row r="16" spans="1:14" s="5" customFormat="1" x14ac:dyDescent="0.3">
      <c r="B16" s="5" t="s">
        <v>46</v>
      </c>
      <c r="D16" s="10"/>
      <c r="E16" s="10">
        <v>-223</v>
      </c>
      <c r="F16" s="10"/>
      <c r="G16" s="20"/>
      <c r="H16" s="10"/>
      <c r="I16" s="10">
        <v>-151</v>
      </c>
      <c r="J16" s="10"/>
      <c r="K16" s="6"/>
      <c r="L16" s="29"/>
      <c r="M16" s="29"/>
      <c r="N16" s="29"/>
    </row>
    <row r="17" spans="1:14" s="5" customFormat="1" x14ac:dyDescent="0.3">
      <c r="C17" s="5" t="s">
        <v>14</v>
      </c>
      <c r="D17" s="10"/>
      <c r="E17" s="10">
        <v>-143</v>
      </c>
      <c r="F17" s="10"/>
      <c r="G17" s="20"/>
      <c r="H17" s="10"/>
      <c r="I17" s="10">
        <v>-95</v>
      </c>
      <c r="J17" s="10"/>
      <c r="K17" s="6"/>
      <c r="L17" s="29"/>
      <c r="M17" s="29"/>
      <c r="N17" s="29"/>
    </row>
    <row r="18" spans="1:14" s="5" customFormat="1" x14ac:dyDescent="0.3">
      <c r="B18" s="5" t="s">
        <v>47</v>
      </c>
      <c r="D18" s="10"/>
      <c r="E18" s="10">
        <v>-566</v>
      </c>
      <c r="F18" s="10"/>
      <c r="G18" s="20"/>
      <c r="H18" s="10"/>
      <c r="I18" s="10">
        <v>-396</v>
      </c>
      <c r="J18" s="10"/>
      <c r="K18" s="6"/>
      <c r="L18" s="29"/>
      <c r="M18" s="29"/>
      <c r="N18" s="29"/>
    </row>
    <row r="19" spans="1:14" s="5" customFormat="1" x14ac:dyDescent="0.3">
      <c r="C19" s="5" t="s">
        <v>14</v>
      </c>
      <c r="D19" s="10"/>
      <c r="E19" s="10">
        <v>-378</v>
      </c>
      <c r="F19" s="10"/>
      <c r="G19" s="20"/>
      <c r="H19" s="10"/>
      <c r="I19" s="10">
        <v>-264</v>
      </c>
      <c r="J19" s="10"/>
      <c r="K19" s="6"/>
      <c r="L19" s="29"/>
      <c r="M19" s="29"/>
      <c r="N19" s="29"/>
    </row>
    <row r="20" spans="1:14" s="5" customFormat="1" x14ac:dyDescent="0.3">
      <c r="B20" s="5" t="s">
        <v>48</v>
      </c>
      <c r="D20" s="10"/>
      <c r="E20" s="10">
        <v>-237</v>
      </c>
      <c r="F20" s="10"/>
      <c r="G20" s="20"/>
      <c r="H20" s="10"/>
      <c r="I20" s="10">
        <v>-166</v>
      </c>
      <c r="J20" s="10"/>
      <c r="L20" s="29"/>
      <c r="M20" s="29"/>
      <c r="N20" s="29"/>
    </row>
    <row r="21" spans="1:14" s="5" customFormat="1" x14ac:dyDescent="0.3">
      <c r="C21" s="5" t="s">
        <v>14</v>
      </c>
      <c r="D21" s="10"/>
      <c r="E21" s="10">
        <v>-158</v>
      </c>
      <c r="F21" s="10"/>
      <c r="G21" s="20"/>
      <c r="H21" s="10"/>
      <c r="I21" s="10">
        <v>-111</v>
      </c>
      <c r="J21" s="10"/>
      <c r="L21" s="29"/>
      <c r="M21" s="29"/>
      <c r="N21" s="29"/>
    </row>
    <row r="22" spans="1:14" x14ac:dyDescent="0.3">
      <c r="C22" s="7" t="s">
        <v>11</v>
      </c>
      <c r="D22" s="11"/>
      <c r="E22" s="12">
        <f>SUM(E14:E21)</f>
        <v>-5647</v>
      </c>
      <c r="F22" s="11"/>
      <c r="G22" s="23"/>
      <c r="H22" s="11"/>
      <c r="I22" s="12">
        <f>SUM(I14:I21)</f>
        <v>-4607</v>
      </c>
      <c r="J22" s="11"/>
    </row>
    <row r="23" spans="1:14" x14ac:dyDescent="0.3">
      <c r="A23" s="3" t="s">
        <v>5</v>
      </c>
      <c r="G23" s="20"/>
      <c r="H23" s="9"/>
      <c r="I23" s="9"/>
      <c r="J23" s="9"/>
    </row>
    <row r="24" spans="1:14" s="5" customFormat="1" x14ac:dyDescent="0.3">
      <c r="B24" s="5" t="s">
        <v>40</v>
      </c>
      <c r="D24" s="10"/>
      <c r="E24" s="10">
        <v>-4700</v>
      </c>
      <c r="F24" s="10"/>
      <c r="G24" s="20"/>
      <c r="H24" s="10"/>
      <c r="I24" s="10">
        <v>-2477</v>
      </c>
      <c r="J24" s="10"/>
      <c r="L24" s="29"/>
      <c r="M24" s="29"/>
      <c r="N24" s="29"/>
    </row>
    <row r="25" spans="1:14" s="5" customFormat="1" x14ac:dyDescent="0.3">
      <c r="C25" s="5" t="s">
        <v>41</v>
      </c>
      <c r="D25" s="10"/>
      <c r="E25" s="10">
        <v>-2239</v>
      </c>
      <c r="F25" s="10"/>
      <c r="G25" s="24"/>
      <c r="H25" s="10"/>
      <c r="I25" s="10">
        <v>-806</v>
      </c>
      <c r="J25" s="10"/>
      <c r="L25" s="29"/>
      <c r="M25" s="29"/>
      <c r="N25" s="29"/>
    </row>
    <row r="26" spans="1:14" s="5" customFormat="1" x14ac:dyDescent="0.3">
      <c r="B26" s="5" t="s">
        <v>49</v>
      </c>
      <c r="D26" s="10"/>
      <c r="E26" s="10">
        <v>-1372</v>
      </c>
      <c r="F26" s="10"/>
      <c r="G26" s="20"/>
      <c r="H26" s="10"/>
      <c r="I26" s="10">
        <v>-1372</v>
      </c>
      <c r="J26" s="10"/>
      <c r="L26" s="29"/>
      <c r="M26" s="29"/>
      <c r="N26" s="29"/>
    </row>
    <row r="27" spans="1:14" x14ac:dyDescent="0.3">
      <c r="B27" s="1" t="s">
        <v>50</v>
      </c>
      <c r="E27" s="9">
        <v>7263</v>
      </c>
      <c r="G27" s="20"/>
      <c r="H27" s="9"/>
      <c r="I27" s="9">
        <v>7263</v>
      </c>
      <c r="J27" s="9"/>
    </row>
    <row r="28" spans="1:14" x14ac:dyDescent="0.3">
      <c r="B28" s="1" t="s">
        <v>51</v>
      </c>
      <c r="E28" s="9">
        <v>0</v>
      </c>
      <c r="G28" s="22"/>
      <c r="H28" s="9"/>
      <c r="I28" s="9">
        <v>0</v>
      </c>
      <c r="J28" s="9"/>
    </row>
    <row r="29" spans="1:14" x14ac:dyDescent="0.3">
      <c r="B29" s="1" t="s">
        <v>52</v>
      </c>
      <c r="E29" s="9">
        <v>6895</v>
      </c>
      <c r="G29" s="25"/>
      <c r="H29" s="9"/>
      <c r="I29" s="9">
        <v>7850</v>
      </c>
      <c r="J29" s="9"/>
    </row>
    <row r="30" spans="1:14" x14ac:dyDescent="0.3">
      <c r="B30" s="1" t="s">
        <v>53</v>
      </c>
      <c r="E30" s="9">
        <v>0</v>
      </c>
      <c r="G30" s="26"/>
      <c r="H30" s="9"/>
      <c r="I30" s="9">
        <v>736</v>
      </c>
      <c r="J30" s="9"/>
    </row>
    <row r="31" spans="1:14" x14ac:dyDescent="0.3">
      <c r="C31" s="7" t="s">
        <v>11</v>
      </c>
      <c r="D31" s="11"/>
      <c r="E31" s="31">
        <f>SUM(E24:E30)</f>
        <v>5847</v>
      </c>
      <c r="F31" s="11"/>
      <c r="G31" s="26"/>
      <c r="H31" s="11"/>
      <c r="I31" s="31">
        <f>SUM(I24:I30)</f>
        <v>11194</v>
      </c>
      <c r="J31" s="11"/>
    </row>
    <row r="32" spans="1:14" x14ac:dyDescent="0.3">
      <c r="C32" s="7"/>
      <c r="D32" s="13"/>
      <c r="E32" s="13"/>
      <c r="F32" s="13"/>
      <c r="G32" s="21"/>
      <c r="H32" s="13"/>
      <c r="I32" s="13"/>
      <c r="J32" s="13"/>
    </row>
    <row r="33" spans="1:14" ht="16.2" thickBot="1" x14ac:dyDescent="0.35">
      <c r="A33" s="3" t="s">
        <v>22</v>
      </c>
      <c r="D33" s="14"/>
      <c r="E33" s="32">
        <f>SUM(E31+E22+E12)</f>
        <v>7835</v>
      </c>
      <c r="F33" s="14"/>
      <c r="H33" s="14"/>
      <c r="I33" s="32">
        <f>SUM(I31+I22+I12)</f>
        <v>22346</v>
      </c>
      <c r="J33" s="14"/>
    </row>
    <row r="34" spans="1:14" ht="16.2" thickTop="1" x14ac:dyDescent="0.3">
      <c r="A34" s="3"/>
      <c r="D34" s="15"/>
      <c r="E34" s="15"/>
      <c r="F34" s="15"/>
      <c r="H34" s="15"/>
      <c r="I34" s="15"/>
      <c r="J34" s="15"/>
    </row>
    <row r="35" spans="1:14" x14ac:dyDescent="0.3">
      <c r="A35" s="3" t="s">
        <v>23</v>
      </c>
      <c r="E35" s="9">
        <f>E5+E33</f>
        <v>87835</v>
      </c>
      <c r="H35" s="9"/>
      <c r="I35" s="9">
        <f>I5+I33</f>
        <v>78346</v>
      </c>
      <c r="J35" s="9"/>
    </row>
    <row r="36" spans="1:14" s="5" customFormat="1" x14ac:dyDescent="0.3">
      <c r="B36" s="5" t="s">
        <v>24</v>
      </c>
      <c r="D36" s="10"/>
      <c r="E36" s="10">
        <v>-10375</v>
      </c>
      <c r="F36" s="10"/>
      <c r="H36" s="10"/>
      <c r="I36" s="10">
        <v>-10375</v>
      </c>
      <c r="J36" s="10"/>
      <c r="L36" s="29"/>
      <c r="M36" s="29"/>
      <c r="N36" s="29"/>
    </row>
    <row r="37" spans="1:14" s="5" customFormat="1" x14ac:dyDescent="0.3">
      <c r="B37" s="5" t="s">
        <v>25</v>
      </c>
      <c r="D37" s="10"/>
      <c r="E37" s="28">
        <v>0</v>
      </c>
      <c r="F37" s="10"/>
      <c r="H37" s="10"/>
      <c r="I37" s="28">
        <v>0</v>
      </c>
      <c r="J37" s="10"/>
      <c r="L37" s="29"/>
      <c r="M37" s="29"/>
      <c r="N37" s="29"/>
    </row>
    <row r="38" spans="1:14" ht="16.2" thickBot="1" x14ac:dyDescent="0.35">
      <c r="A38" s="3" t="s">
        <v>26</v>
      </c>
      <c r="D38" s="16"/>
      <c r="E38" s="16">
        <f>SUM(E35:E37)</f>
        <v>77460</v>
      </c>
      <c r="F38" s="16"/>
      <c r="H38" s="16"/>
      <c r="I38" s="16">
        <f>SUM(I35:I37)</f>
        <v>67971</v>
      </c>
      <c r="J38" s="16"/>
    </row>
    <row r="39" spans="1:14" ht="16.8" thickTop="1" thickBot="1" x14ac:dyDescent="0.35"/>
    <row r="40" spans="1:14" ht="19.95" customHeight="1" x14ac:dyDescent="0.3">
      <c r="G40" s="9"/>
      <c r="H40" s="35" t="s">
        <v>36</v>
      </c>
      <c r="I40" s="36"/>
      <c r="J40" s="37"/>
    </row>
    <row r="41" spans="1:14" ht="19.95" customHeight="1" thickBot="1" x14ac:dyDescent="0.35">
      <c r="H41" s="38"/>
      <c r="I41" s="39"/>
      <c r="J41" s="40"/>
    </row>
    <row r="42" spans="1:14" ht="19.95" customHeight="1" x14ac:dyDescent="0.3">
      <c r="H42" s="35" t="s">
        <v>54</v>
      </c>
      <c r="I42" s="36"/>
      <c r="J42" s="37"/>
    </row>
    <row r="43" spans="1:14" ht="19.95" customHeight="1" x14ac:dyDescent="0.3">
      <c r="H43" s="41"/>
      <c r="I43" s="42"/>
      <c r="J43" s="43"/>
    </row>
    <row r="44" spans="1:14" ht="19.95" customHeight="1" thickBot="1" x14ac:dyDescent="0.35">
      <c r="H44" s="38"/>
      <c r="I44" s="39"/>
      <c r="J44" s="40"/>
    </row>
  </sheetData>
  <mergeCells count="10">
    <mergeCell ref="A1:C1"/>
    <mergeCell ref="A5:C5"/>
    <mergeCell ref="H1:J1"/>
    <mergeCell ref="H2:J2"/>
    <mergeCell ref="D3:F3"/>
    <mergeCell ref="H40:J41"/>
    <mergeCell ref="H42:J44"/>
    <mergeCell ref="H3:J3"/>
    <mergeCell ref="D1:F1"/>
    <mergeCell ref="D2:F2"/>
  </mergeCells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B070E-815C-4282-AE21-49163E67D18A}">
  <dimension ref="A1:J45"/>
  <sheetViews>
    <sheetView zoomScaleNormal="100" workbookViewId="0">
      <pane ySplit="1" topLeftCell="A2" activePane="bottomLeft" state="frozen"/>
      <selection pane="bottomLeft" activeCell="I19" sqref="I19"/>
    </sheetView>
  </sheetViews>
  <sheetFormatPr baseColWidth="10" defaultRowHeight="15.6" x14ac:dyDescent="0.3"/>
  <cols>
    <col min="1" max="2" width="2.77734375" style="1" customWidth="1"/>
    <col min="3" max="3" width="60.77734375" style="1" customWidth="1"/>
    <col min="4" max="4" width="11" style="9" bestFit="1" customWidth="1"/>
    <col min="5" max="5" width="15.77734375" style="9" customWidth="1"/>
    <col min="6" max="6" width="10.44140625" style="9" bestFit="1" customWidth="1"/>
    <col min="7" max="8" width="11.5546875" style="1"/>
    <col min="9" max="9" width="15.77734375" style="1" customWidth="1"/>
    <col min="10" max="16384" width="11.5546875" style="1"/>
  </cols>
  <sheetData>
    <row r="1" spans="1:10" s="30" customFormat="1" ht="34.950000000000003" customHeight="1" x14ac:dyDescent="0.3">
      <c r="A1" s="46" t="s">
        <v>0</v>
      </c>
      <c r="B1" s="46"/>
      <c r="C1" s="46"/>
      <c r="D1" s="48" t="s">
        <v>28</v>
      </c>
      <c r="E1" s="48"/>
      <c r="F1" s="48"/>
      <c r="H1" s="48" t="s">
        <v>31</v>
      </c>
      <c r="I1" s="48"/>
      <c r="J1" s="48"/>
    </row>
    <row r="2" spans="1:10" x14ac:dyDescent="0.3">
      <c r="D2" s="44" t="s">
        <v>2</v>
      </c>
      <c r="E2" s="44"/>
      <c r="F2" s="44"/>
      <c r="H2" s="44" t="s">
        <v>2</v>
      </c>
      <c r="I2" s="44"/>
      <c r="J2" s="44"/>
    </row>
    <row r="3" spans="1:10" x14ac:dyDescent="0.3">
      <c r="D3" s="44" t="s">
        <v>34</v>
      </c>
      <c r="E3" s="44"/>
      <c r="F3" s="44"/>
      <c r="H3" s="44" t="s">
        <v>35</v>
      </c>
      <c r="I3" s="44"/>
      <c r="J3" s="44"/>
    </row>
    <row r="4" spans="1:10" x14ac:dyDescent="0.3">
      <c r="D4" s="8" t="s">
        <v>29</v>
      </c>
      <c r="E4" s="8" t="s">
        <v>1</v>
      </c>
      <c r="F4" s="8" t="s">
        <v>30</v>
      </c>
      <c r="H4" s="8" t="s">
        <v>29</v>
      </c>
      <c r="I4" s="8" t="s">
        <v>1</v>
      </c>
      <c r="J4" s="8" t="s">
        <v>30</v>
      </c>
    </row>
    <row r="5" spans="1:10" x14ac:dyDescent="0.3">
      <c r="A5" s="47" t="s">
        <v>12</v>
      </c>
      <c r="B5" s="47"/>
      <c r="C5" s="47"/>
      <c r="D5" s="17">
        <v>0.6</v>
      </c>
      <c r="E5" s="9">
        <v>160000</v>
      </c>
      <c r="F5" s="17">
        <v>0.4</v>
      </c>
      <c r="G5" s="2"/>
      <c r="H5" s="17">
        <v>0.6</v>
      </c>
      <c r="I5" s="9">
        <v>96000</v>
      </c>
      <c r="J5" s="17">
        <v>0.4</v>
      </c>
    </row>
    <row r="6" spans="1:10" x14ac:dyDescent="0.3">
      <c r="A6" s="3" t="s">
        <v>3</v>
      </c>
      <c r="G6" s="2"/>
      <c r="H6" s="9"/>
      <c r="I6" s="9"/>
      <c r="J6" s="9"/>
    </row>
    <row r="7" spans="1:10" s="5" customFormat="1" x14ac:dyDescent="0.3">
      <c r="B7" s="5" t="s">
        <v>6</v>
      </c>
      <c r="D7" s="10"/>
      <c r="E7" s="10">
        <v>-11859</v>
      </c>
      <c r="F7" s="10"/>
      <c r="G7" s="6"/>
      <c r="H7" s="10"/>
      <c r="I7" s="10">
        <v>-10202</v>
      </c>
      <c r="J7" s="10"/>
    </row>
    <row r="8" spans="1:10" s="5" customFormat="1" x14ac:dyDescent="0.3">
      <c r="C8" s="5" t="s">
        <v>7</v>
      </c>
      <c r="D8" s="10"/>
      <c r="E8" s="10">
        <v>-5222</v>
      </c>
      <c r="F8" s="10"/>
      <c r="G8" s="6"/>
      <c r="H8" s="10"/>
      <c r="I8" s="10">
        <v>0</v>
      </c>
      <c r="J8" s="10"/>
    </row>
    <row r="9" spans="1:10" x14ac:dyDescent="0.3">
      <c r="B9" s="1" t="s">
        <v>8</v>
      </c>
      <c r="E9" s="9">
        <v>0</v>
      </c>
      <c r="G9" s="2"/>
      <c r="H9" s="9"/>
      <c r="I9" s="9">
        <v>0</v>
      </c>
      <c r="J9" s="9"/>
    </row>
    <row r="10" spans="1:10" x14ac:dyDescent="0.3">
      <c r="B10" s="1" t="s">
        <v>10</v>
      </c>
      <c r="E10" s="9">
        <v>1547</v>
      </c>
      <c r="G10" s="2"/>
      <c r="H10" s="9"/>
      <c r="I10" s="9">
        <v>3371</v>
      </c>
      <c r="J10" s="9"/>
    </row>
    <row r="11" spans="1:10" x14ac:dyDescent="0.3">
      <c r="B11" s="1" t="s">
        <v>9</v>
      </c>
      <c r="E11" s="9">
        <v>0</v>
      </c>
      <c r="G11" s="2"/>
      <c r="H11" s="9"/>
      <c r="I11" s="9">
        <v>0</v>
      </c>
      <c r="J11" s="9"/>
    </row>
    <row r="12" spans="1:10" x14ac:dyDescent="0.3">
      <c r="C12" s="7" t="s">
        <v>11</v>
      </c>
      <c r="D12" s="11"/>
      <c r="E12" s="12">
        <f>SUM(E7:E11)</f>
        <v>-15534</v>
      </c>
      <c r="F12" s="11"/>
      <c r="G12" s="2"/>
      <c r="H12" s="11"/>
      <c r="I12" s="12">
        <f>SUM(I7:I11)</f>
        <v>-6831</v>
      </c>
      <c r="J12" s="11"/>
    </row>
    <row r="13" spans="1:10" x14ac:dyDescent="0.3">
      <c r="A13" s="3" t="s">
        <v>4</v>
      </c>
      <c r="G13" s="2"/>
      <c r="H13" s="9"/>
      <c r="I13" s="9"/>
      <c r="J13" s="9"/>
    </row>
    <row r="14" spans="1:10" s="5" customFormat="1" x14ac:dyDescent="0.3">
      <c r="B14" s="5" t="s">
        <v>13</v>
      </c>
      <c r="D14" s="10"/>
      <c r="E14" s="10">
        <v>-2981</v>
      </c>
      <c r="F14" s="10"/>
      <c r="G14" s="6"/>
      <c r="H14" s="10"/>
      <c r="I14" s="10">
        <v>-2981</v>
      </c>
      <c r="J14" s="10"/>
    </row>
    <row r="15" spans="1:10" s="5" customFormat="1" x14ac:dyDescent="0.3">
      <c r="C15" s="5" t="s">
        <v>14</v>
      </c>
      <c r="D15" s="10"/>
      <c r="E15" s="10">
        <v>-2981</v>
      </c>
      <c r="F15" s="10"/>
      <c r="G15" s="6"/>
      <c r="H15" s="10"/>
      <c r="I15" s="10">
        <v>0</v>
      </c>
      <c r="J15" s="10"/>
    </row>
    <row r="16" spans="1:10" s="5" customFormat="1" x14ac:dyDescent="0.3">
      <c r="B16" s="5" t="s">
        <v>15</v>
      </c>
      <c r="D16" s="10"/>
      <c r="E16" s="10">
        <v>-166</v>
      </c>
      <c r="F16" s="10"/>
      <c r="G16" s="6"/>
      <c r="H16" s="10"/>
      <c r="I16" s="10">
        <v>-166</v>
      </c>
      <c r="J16" s="10"/>
    </row>
    <row r="17" spans="1:10" s="5" customFormat="1" x14ac:dyDescent="0.3">
      <c r="C17" s="5" t="s">
        <v>14</v>
      </c>
      <c r="D17" s="10"/>
      <c r="E17" s="10">
        <v>-166</v>
      </c>
      <c r="F17" s="10"/>
      <c r="G17" s="6"/>
      <c r="H17" s="10"/>
      <c r="I17" s="10">
        <v>0</v>
      </c>
      <c r="J17" s="10"/>
    </row>
    <row r="18" spans="1:10" s="5" customFormat="1" x14ac:dyDescent="0.3">
      <c r="B18" s="5" t="s">
        <v>16</v>
      </c>
      <c r="D18" s="10"/>
      <c r="E18" s="10">
        <v>-650</v>
      </c>
      <c r="F18" s="10"/>
      <c r="G18" s="6"/>
      <c r="H18" s="10"/>
      <c r="I18" s="10">
        <v>-650</v>
      </c>
      <c r="J18" s="10"/>
    </row>
    <row r="19" spans="1:10" s="5" customFormat="1" x14ac:dyDescent="0.3">
      <c r="C19" s="5" t="s">
        <v>14</v>
      </c>
      <c r="D19" s="10"/>
      <c r="E19" s="10">
        <v>-650</v>
      </c>
      <c r="F19" s="10"/>
      <c r="G19" s="6"/>
      <c r="H19" s="10"/>
      <c r="I19" s="10">
        <v>0</v>
      </c>
      <c r="J19" s="10"/>
    </row>
    <row r="20" spans="1:10" s="5" customFormat="1" x14ac:dyDescent="0.3">
      <c r="B20" s="5" t="s">
        <v>17</v>
      </c>
      <c r="D20" s="10"/>
      <c r="E20" s="10">
        <v>-388</v>
      </c>
      <c r="F20" s="10"/>
      <c r="H20" s="10"/>
      <c r="I20" s="10">
        <v>-388</v>
      </c>
      <c r="J20" s="10"/>
    </row>
    <row r="21" spans="1:10" s="5" customFormat="1" x14ac:dyDescent="0.3">
      <c r="C21" s="5" t="s">
        <v>14</v>
      </c>
      <c r="D21" s="10"/>
      <c r="E21" s="10">
        <v>-316</v>
      </c>
      <c r="F21" s="10"/>
      <c r="H21" s="10"/>
      <c r="I21" s="10">
        <v>0</v>
      </c>
      <c r="J21" s="10"/>
    </row>
    <row r="22" spans="1:10" x14ac:dyDescent="0.3">
      <c r="C22" s="7" t="s">
        <v>11</v>
      </c>
      <c r="D22" s="11"/>
      <c r="E22" s="12">
        <f>SUM(E14:E21)</f>
        <v>-8298</v>
      </c>
      <c r="F22" s="11"/>
      <c r="H22" s="11"/>
      <c r="I22" s="12">
        <f>SUM(I14:I21)</f>
        <v>-4185</v>
      </c>
      <c r="J22" s="11"/>
    </row>
    <row r="23" spans="1:10" x14ac:dyDescent="0.3">
      <c r="A23" s="3" t="s">
        <v>5</v>
      </c>
      <c r="H23" s="9"/>
      <c r="I23" s="9"/>
      <c r="J23" s="9"/>
    </row>
    <row r="24" spans="1:10" s="5" customFormat="1" x14ac:dyDescent="0.3">
      <c r="B24" s="5" t="s">
        <v>6</v>
      </c>
      <c r="D24" s="10"/>
      <c r="E24" s="10">
        <v>-14595</v>
      </c>
      <c r="F24" s="10"/>
      <c r="H24" s="10"/>
      <c r="I24" s="10">
        <v>-12265</v>
      </c>
      <c r="J24" s="10"/>
    </row>
    <row r="25" spans="1:10" s="5" customFormat="1" x14ac:dyDescent="0.3">
      <c r="C25" s="5" t="s">
        <v>7</v>
      </c>
      <c r="D25" s="10"/>
      <c r="E25" s="10">
        <v>-7972</v>
      </c>
      <c r="F25" s="10"/>
      <c r="H25" s="10"/>
      <c r="I25" s="10">
        <v>0</v>
      </c>
      <c r="J25" s="10"/>
    </row>
    <row r="26" spans="1:10" s="5" customFormat="1" x14ac:dyDescent="0.3">
      <c r="B26" s="5" t="s">
        <v>18</v>
      </c>
      <c r="D26" s="10"/>
      <c r="E26" s="10">
        <v>-1284</v>
      </c>
      <c r="F26" s="10"/>
      <c r="H26" s="10"/>
      <c r="I26" s="10">
        <v>-1284</v>
      </c>
      <c r="J26" s="10"/>
    </row>
    <row r="27" spans="1:10" x14ac:dyDescent="0.3">
      <c r="B27" s="1" t="s">
        <v>27</v>
      </c>
      <c r="E27" s="9">
        <v>2457</v>
      </c>
      <c r="H27" s="9"/>
      <c r="I27" s="9">
        <v>0</v>
      </c>
      <c r="J27" s="9"/>
    </row>
    <row r="28" spans="1:10" x14ac:dyDescent="0.3">
      <c r="B28" s="1" t="s">
        <v>19</v>
      </c>
      <c r="E28" s="9">
        <v>0</v>
      </c>
      <c r="H28" s="9"/>
      <c r="I28" s="9">
        <v>0</v>
      </c>
      <c r="J28" s="9"/>
    </row>
    <row r="29" spans="1:10" x14ac:dyDescent="0.3">
      <c r="B29" s="1" t="s">
        <v>20</v>
      </c>
      <c r="E29" s="9">
        <v>1021</v>
      </c>
      <c r="H29" s="9"/>
      <c r="I29" s="9">
        <v>1021</v>
      </c>
      <c r="J29" s="9"/>
    </row>
    <row r="30" spans="1:10" x14ac:dyDescent="0.3">
      <c r="B30" s="1" t="s">
        <v>21</v>
      </c>
      <c r="E30" s="9">
        <v>0</v>
      </c>
      <c r="H30" s="9"/>
      <c r="I30" s="9">
        <v>0</v>
      </c>
      <c r="J30" s="9"/>
    </row>
    <row r="31" spans="1:10" x14ac:dyDescent="0.3">
      <c r="C31" s="7" t="s">
        <v>11</v>
      </c>
      <c r="D31" s="11"/>
      <c r="E31" s="12">
        <f>SUM(E24:E30)</f>
        <v>-20373</v>
      </c>
      <c r="F31" s="11"/>
      <c r="H31" s="11"/>
      <c r="I31" s="12">
        <f>SUM(I24:I30)</f>
        <v>-12528</v>
      </c>
      <c r="J31" s="11"/>
    </row>
    <row r="32" spans="1:10" x14ac:dyDescent="0.3">
      <c r="C32" s="7"/>
      <c r="D32" s="13"/>
      <c r="E32" s="13"/>
      <c r="F32" s="13"/>
      <c r="H32" s="13"/>
      <c r="I32" s="13"/>
      <c r="J32" s="13"/>
    </row>
    <row r="33" spans="1:10" ht="16.2" thickBot="1" x14ac:dyDescent="0.35">
      <c r="A33" s="3" t="s">
        <v>22</v>
      </c>
      <c r="D33" s="14"/>
      <c r="E33" s="27">
        <f>SUM(E31+E22+E12)</f>
        <v>-44205</v>
      </c>
      <c r="F33" s="14"/>
      <c r="H33" s="14"/>
      <c r="I33" s="27">
        <f>SUM(I31+I22+I12)</f>
        <v>-23544</v>
      </c>
      <c r="J33" s="14"/>
    </row>
    <row r="34" spans="1:10" ht="16.2" thickTop="1" x14ac:dyDescent="0.3">
      <c r="A34" s="3"/>
      <c r="D34" s="15"/>
      <c r="E34" s="15"/>
      <c r="F34" s="15"/>
      <c r="H34" s="15"/>
      <c r="I34" s="15"/>
      <c r="J34" s="15"/>
    </row>
    <row r="35" spans="1:10" x14ac:dyDescent="0.3">
      <c r="A35" s="3" t="s">
        <v>23</v>
      </c>
      <c r="E35" s="9">
        <f>E5+E33</f>
        <v>115795</v>
      </c>
      <c r="H35" s="9"/>
      <c r="I35" s="9">
        <f>I5+I33</f>
        <v>72456</v>
      </c>
      <c r="J35" s="9"/>
    </row>
    <row r="36" spans="1:10" s="5" customFormat="1" x14ac:dyDescent="0.3">
      <c r="B36" s="5" t="s">
        <v>24</v>
      </c>
      <c r="D36" s="10"/>
      <c r="E36" s="10">
        <v>-6825</v>
      </c>
      <c r="F36" s="10"/>
      <c r="H36" s="10"/>
      <c r="I36" s="10">
        <v>0</v>
      </c>
      <c r="J36" s="10"/>
    </row>
    <row r="37" spans="1:10" s="5" customFormat="1" x14ac:dyDescent="0.3">
      <c r="B37" s="5" t="s">
        <v>25</v>
      </c>
      <c r="D37" s="10"/>
      <c r="E37" s="28">
        <v>0</v>
      </c>
      <c r="F37" s="10"/>
      <c r="H37" s="10"/>
      <c r="I37" s="28">
        <v>0</v>
      </c>
      <c r="J37" s="10"/>
    </row>
    <row r="38" spans="1:10" ht="16.2" thickBot="1" x14ac:dyDescent="0.35">
      <c r="A38" s="3" t="s">
        <v>26</v>
      </c>
      <c r="D38" s="16"/>
      <c r="E38" s="16">
        <f>SUM(E35:E37)</f>
        <v>108970</v>
      </c>
      <c r="F38" s="16"/>
      <c r="H38" s="16"/>
      <c r="I38" s="16">
        <f>SUM(I35:I37)</f>
        <v>72456</v>
      </c>
      <c r="J38" s="16"/>
    </row>
    <row r="39" spans="1:10" ht="16.8" thickTop="1" thickBot="1" x14ac:dyDescent="0.35"/>
    <row r="40" spans="1:10" ht="19.95" customHeight="1" x14ac:dyDescent="0.3">
      <c r="G40" s="30"/>
      <c r="H40" s="49" t="s">
        <v>32</v>
      </c>
      <c r="I40" s="50"/>
      <c r="J40" s="51"/>
    </row>
    <row r="41" spans="1:10" ht="19.95" customHeight="1" thickBot="1" x14ac:dyDescent="0.35">
      <c r="G41" s="30"/>
      <c r="H41" s="52"/>
      <c r="I41" s="53"/>
      <c r="J41" s="54"/>
    </row>
    <row r="42" spans="1:10" ht="19.95" customHeight="1" x14ac:dyDescent="0.3">
      <c r="G42" s="30"/>
      <c r="H42" s="35" t="s">
        <v>33</v>
      </c>
      <c r="I42" s="36"/>
      <c r="J42" s="37"/>
    </row>
    <row r="43" spans="1:10" ht="19.95" customHeight="1" x14ac:dyDescent="0.3">
      <c r="G43" s="30"/>
      <c r="H43" s="41"/>
      <c r="I43" s="42"/>
      <c r="J43" s="43"/>
    </row>
    <row r="44" spans="1:10" ht="19.95" customHeight="1" x14ac:dyDescent="0.3">
      <c r="G44" s="30"/>
      <c r="H44" s="41"/>
      <c r="I44" s="42"/>
      <c r="J44" s="43"/>
    </row>
    <row r="45" spans="1:10" ht="19.95" customHeight="1" thickBot="1" x14ac:dyDescent="0.35">
      <c r="G45" s="30"/>
      <c r="H45" s="38"/>
      <c r="I45" s="39"/>
      <c r="J45" s="40"/>
    </row>
  </sheetData>
  <mergeCells count="10">
    <mergeCell ref="H42:J45"/>
    <mergeCell ref="A1:C1"/>
    <mergeCell ref="D1:F1"/>
    <mergeCell ref="H1:J1"/>
    <mergeCell ref="D2:F2"/>
    <mergeCell ref="H2:J2"/>
    <mergeCell ref="D3:F3"/>
    <mergeCell ref="H3:J3"/>
    <mergeCell ref="A5:C5"/>
    <mergeCell ref="H40:J4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B7323-BB12-4427-8F98-6F81352167DA}">
  <dimension ref="A1:K39"/>
  <sheetViews>
    <sheetView tabSelected="1" zoomScale="125" zoomScaleNormal="125" workbookViewId="0">
      <pane ySplit="1" topLeftCell="A2" activePane="bottomLeft" state="frozen"/>
      <selection activeCell="B1" sqref="B1"/>
      <selection pane="bottomLeft" activeCell="D3" sqref="D3:F3"/>
    </sheetView>
  </sheetViews>
  <sheetFormatPr baseColWidth="10" defaultRowHeight="15.6" x14ac:dyDescent="0.3"/>
  <cols>
    <col min="1" max="2" width="2.77734375" style="1" customWidth="1"/>
    <col min="3" max="3" width="60.77734375" style="1" customWidth="1"/>
    <col min="4" max="4" width="11" style="9" bestFit="1" customWidth="1"/>
    <col min="5" max="5" width="15.77734375" style="9" customWidth="1"/>
    <col min="6" max="6" width="10.44140625" style="9" bestFit="1" customWidth="1"/>
    <col min="7" max="7" width="11.6640625" style="1" bestFit="1" customWidth="1"/>
    <col min="8" max="8" width="11.5546875" style="1"/>
    <col min="9" max="9" width="15.77734375" style="1" customWidth="1"/>
    <col min="10" max="16384" width="11.5546875" style="1"/>
  </cols>
  <sheetData>
    <row r="1" spans="1:11" s="30" customFormat="1" ht="34.950000000000003" customHeight="1" x14ac:dyDescent="0.3">
      <c r="A1" s="46" t="s">
        <v>0</v>
      </c>
      <c r="B1" s="46"/>
      <c r="C1" s="46"/>
      <c r="D1" s="48" t="s">
        <v>56</v>
      </c>
      <c r="E1" s="48"/>
      <c r="F1" s="48"/>
      <c r="H1" s="48" t="s">
        <v>56</v>
      </c>
      <c r="I1" s="48"/>
      <c r="J1" s="48"/>
    </row>
    <row r="2" spans="1:11" x14ac:dyDescent="0.3">
      <c r="D2" s="44" t="s">
        <v>39</v>
      </c>
      <c r="E2" s="44"/>
      <c r="F2" s="44"/>
      <c r="H2" s="44" t="s">
        <v>39</v>
      </c>
      <c r="I2" s="44"/>
      <c r="J2" s="44"/>
    </row>
    <row r="3" spans="1:11" x14ac:dyDescent="0.3">
      <c r="D3" s="44" t="s">
        <v>55</v>
      </c>
      <c r="E3" s="44"/>
      <c r="F3" s="44"/>
      <c r="H3" s="44" t="s">
        <v>55</v>
      </c>
      <c r="I3" s="44"/>
      <c r="J3" s="44"/>
    </row>
    <row r="4" spans="1:11" x14ac:dyDescent="0.3">
      <c r="D4" s="8" t="s">
        <v>29</v>
      </c>
      <c r="E4" s="8" t="s">
        <v>1</v>
      </c>
      <c r="F4" s="8" t="s">
        <v>30</v>
      </c>
      <c r="H4" s="8" t="s">
        <v>29</v>
      </c>
      <c r="I4" s="8" t="s">
        <v>1</v>
      </c>
      <c r="J4" s="8" t="s">
        <v>30</v>
      </c>
    </row>
    <row r="5" spans="1:11" x14ac:dyDescent="0.3">
      <c r="A5" s="47" t="s">
        <v>12</v>
      </c>
      <c r="B5" s="47"/>
      <c r="C5" s="47"/>
      <c r="D5" s="17">
        <v>1</v>
      </c>
      <c r="E5" s="9">
        <v>133000</v>
      </c>
      <c r="F5" s="17">
        <v>0</v>
      </c>
      <c r="G5" s="18"/>
      <c r="H5" s="17">
        <v>1</v>
      </c>
      <c r="I5" s="9">
        <v>110000</v>
      </c>
      <c r="J5" s="17">
        <v>0</v>
      </c>
      <c r="K5" s="2"/>
    </row>
    <row r="6" spans="1:11" x14ac:dyDescent="0.3">
      <c r="A6" s="3" t="s">
        <v>3</v>
      </c>
      <c r="G6" s="4"/>
      <c r="H6" s="9"/>
      <c r="I6" s="9"/>
      <c r="J6" s="9"/>
      <c r="K6" s="2"/>
    </row>
    <row r="7" spans="1:11" s="5" customFormat="1" x14ac:dyDescent="0.3">
      <c r="B7" s="5" t="s">
        <v>40</v>
      </c>
      <c r="D7" s="10"/>
      <c r="E7" s="10">
        <v>-17913</v>
      </c>
      <c r="F7" s="10"/>
      <c r="G7" s="19"/>
      <c r="H7" s="10"/>
      <c r="I7" s="10">
        <v>-12920</v>
      </c>
      <c r="J7" s="10"/>
      <c r="K7" s="6"/>
    </row>
    <row r="8" spans="1:11" x14ac:dyDescent="0.3">
      <c r="B8" s="1" t="s">
        <v>42</v>
      </c>
      <c r="E8" s="9">
        <v>0</v>
      </c>
      <c r="G8" s="20"/>
      <c r="H8" s="9"/>
      <c r="I8" s="9">
        <v>0</v>
      </c>
      <c r="J8" s="9"/>
      <c r="K8" s="2"/>
    </row>
    <row r="9" spans="1:11" x14ac:dyDescent="0.3">
      <c r="B9" s="1" t="s">
        <v>43</v>
      </c>
      <c r="E9" s="9">
        <v>3126</v>
      </c>
      <c r="G9" s="21"/>
      <c r="H9" s="9"/>
      <c r="I9" s="9">
        <v>4437</v>
      </c>
      <c r="J9" s="9"/>
      <c r="K9" s="2"/>
    </row>
    <row r="10" spans="1:11" x14ac:dyDescent="0.3">
      <c r="B10" s="1" t="s">
        <v>44</v>
      </c>
      <c r="E10" s="9">
        <v>0</v>
      </c>
      <c r="G10" s="21"/>
      <c r="H10" s="9"/>
      <c r="I10" s="9">
        <v>0</v>
      </c>
      <c r="J10" s="9"/>
      <c r="K10" s="2"/>
    </row>
    <row r="11" spans="1:11" x14ac:dyDescent="0.3">
      <c r="C11" s="7" t="s">
        <v>11</v>
      </c>
      <c r="D11" s="11"/>
      <c r="E11" s="12">
        <f>SUM(E7:E10)</f>
        <v>-14787</v>
      </c>
      <c r="F11" s="11"/>
      <c r="G11" s="20"/>
      <c r="H11" s="11"/>
      <c r="I11" s="12">
        <f>SUM(I7:I10)</f>
        <v>-8483</v>
      </c>
      <c r="J11" s="11"/>
      <c r="K11" s="2"/>
    </row>
    <row r="12" spans="1:11" x14ac:dyDescent="0.3">
      <c r="A12" s="3" t="s">
        <v>4</v>
      </c>
      <c r="G12" s="22"/>
      <c r="H12" s="9"/>
      <c r="I12" s="9"/>
      <c r="J12" s="9"/>
      <c r="K12" s="2"/>
    </row>
    <row r="13" spans="1:11" s="5" customFormat="1" x14ac:dyDescent="0.3">
      <c r="B13" s="5" t="s">
        <v>45</v>
      </c>
      <c r="D13" s="10"/>
      <c r="E13" s="10">
        <v>-3137</v>
      </c>
      <c r="F13" s="10"/>
      <c r="G13" s="20"/>
      <c r="H13" s="10"/>
      <c r="I13" s="10">
        <v>-3137</v>
      </c>
      <c r="J13" s="10"/>
      <c r="K13" s="6"/>
    </row>
    <row r="14" spans="1:11" s="5" customFormat="1" x14ac:dyDescent="0.3">
      <c r="B14" s="5" t="s">
        <v>46</v>
      </c>
      <c r="D14" s="10"/>
      <c r="E14" s="10">
        <v>-291</v>
      </c>
      <c r="F14" s="10"/>
      <c r="G14" s="20"/>
      <c r="H14" s="10"/>
      <c r="I14" s="10">
        <v>-291</v>
      </c>
      <c r="J14" s="10"/>
      <c r="K14" s="6"/>
    </row>
    <row r="15" spans="1:11" s="5" customFormat="1" x14ac:dyDescent="0.3">
      <c r="B15" s="5" t="s">
        <v>47</v>
      </c>
      <c r="D15" s="10"/>
      <c r="E15" s="10">
        <v>-664</v>
      </c>
      <c r="F15" s="10"/>
      <c r="G15" s="20"/>
      <c r="H15" s="10"/>
      <c r="I15" s="10">
        <v>-664</v>
      </c>
      <c r="J15" s="10"/>
      <c r="K15" s="6"/>
    </row>
    <row r="16" spans="1:11" s="5" customFormat="1" x14ac:dyDescent="0.3">
      <c r="B16" s="5" t="s">
        <v>48</v>
      </c>
      <c r="D16" s="10"/>
      <c r="E16" s="10">
        <v>-412</v>
      </c>
      <c r="F16" s="10"/>
      <c r="G16" s="20"/>
      <c r="H16" s="10"/>
      <c r="I16" s="10">
        <v>-412</v>
      </c>
      <c r="J16" s="10"/>
    </row>
    <row r="17" spans="1:10" x14ac:dyDescent="0.3">
      <c r="C17" s="7" t="s">
        <v>11</v>
      </c>
      <c r="D17" s="11"/>
      <c r="E17" s="12">
        <f>SUM(E13:E16)</f>
        <v>-4504</v>
      </c>
      <c r="F17" s="11"/>
      <c r="G17" s="23"/>
      <c r="H17" s="11"/>
      <c r="I17" s="12">
        <f>SUM(I13:I16)</f>
        <v>-4504</v>
      </c>
      <c r="J17" s="11"/>
    </row>
    <row r="18" spans="1:10" x14ac:dyDescent="0.3">
      <c r="A18" s="3" t="s">
        <v>5</v>
      </c>
      <c r="G18" s="20"/>
      <c r="H18" s="9"/>
      <c r="I18" s="9"/>
      <c r="J18" s="9"/>
    </row>
    <row r="19" spans="1:10" s="5" customFormat="1" x14ac:dyDescent="0.3">
      <c r="B19" s="5" t="s">
        <v>40</v>
      </c>
      <c r="D19" s="10"/>
      <c r="E19" s="10">
        <v>-23719</v>
      </c>
      <c r="F19" s="10"/>
      <c r="G19" s="20"/>
      <c r="H19" s="10"/>
      <c r="I19" s="10">
        <v>-17819</v>
      </c>
      <c r="J19" s="10"/>
    </row>
    <row r="20" spans="1:10" s="5" customFormat="1" x14ac:dyDescent="0.3">
      <c r="B20" s="5" t="s">
        <v>49</v>
      </c>
      <c r="D20" s="10"/>
      <c r="E20" s="10">
        <v>-686</v>
      </c>
      <c r="F20" s="10"/>
      <c r="G20" s="20"/>
      <c r="H20" s="10"/>
      <c r="I20" s="10">
        <v>-686</v>
      </c>
      <c r="J20" s="10"/>
    </row>
    <row r="21" spans="1:10" x14ac:dyDescent="0.3">
      <c r="B21" s="1" t="s">
        <v>50</v>
      </c>
      <c r="E21" s="9">
        <v>0</v>
      </c>
      <c r="G21" s="20"/>
      <c r="H21" s="9"/>
      <c r="I21" s="9">
        <v>0</v>
      </c>
      <c r="J21" s="9"/>
    </row>
    <row r="22" spans="1:10" x14ac:dyDescent="0.3">
      <c r="B22" s="1" t="s">
        <v>51</v>
      </c>
      <c r="E22" s="9">
        <v>0</v>
      </c>
      <c r="G22" s="22"/>
      <c r="H22" s="9"/>
      <c r="I22" s="9">
        <v>0</v>
      </c>
      <c r="J22" s="9"/>
    </row>
    <row r="23" spans="1:10" x14ac:dyDescent="0.3">
      <c r="B23" s="1" t="s">
        <v>52</v>
      </c>
      <c r="E23" s="9">
        <v>2464</v>
      </c>
      <c r="G23" s="25"/>
      <c r="H23" s="9"/>
      <c r="I23" s="9">
        <v>3367</v>
      </c>
      <c r="J23" s="9"/>
    </row>
    <row r="24" spans="1:10" x14ac:dyDescent="0.3">
      <c r="B24" s="1" t="s">
        <v>53</v>
      </c>
      <c r="E24" s="9">
        <v>0</v>
      </c>
      <c r="G24" s="26"/>
      <c r="H24" s="9"/>
      <c r="I24" s="9">
        <v>0</v>
      </c>
      <c r="J24" s="9"/>
    </row>
    <row r="25" spans="1:10" x14ac:dyDescent="0.3">
      <c r="C25" s="7" t="s">
        <v>11</v>
      </c>
      <c r="D25" s="11"/>
      <c r="E25" s="12">
        <f>SUM(E19:E24)</f>
        <v>-21941</v>
      </c>
      <c r="F25" s="11"/>
      <c r="G25" s="26"/>
      <c r="H25" s="11"/>
      <c r="I25" s="12">
        <f>SUM(I19:I24)</f>
        <v>-15138</v>
      </c>
      <c r="J25" s="11"/>
    </row>
    <row r="26" spans="1:10" x14ac:dyDescent="0.3">
      <c r="C26" s="7"/>
      <c r="D26" s="13"/>
      <c r="E26" s="13"/>
      <c r="F26" s="13"/>
      <c r="G26" s="21"/>
      <c r="H26" s="13"/>
      <c r="I26" s="13"/>
      <c r="J26" s="13"/>
    </row>
    <row r="27" spans="1:10" ht="16.2" thickBot="1" x14ac:dyDescent="0.35">
      <c r="A27" s="3" t="s">
        <v>22</v>
      </c>
      <c r="D27" s="14"/>
      <c r="E27" s="27">
        <f>SUM(E25+E17+E11)</f>
        <v>-41232</v>
      </c>
      <c r="F27" s="14"/>
      <c r="H27" s="14"/>
      <c r="I27" s="27">
        <f>SUM(I25+I17+I11)</f>
        <v>-28125</v>
      </c>
      <c r="J27" s="14"/>
    </row>
    <row r="28" spans="1:10" ht="16.2" thickTop="1" x14ac:dyDescent="0.3">
      <c r="A28" s="3"/>
      <c r="D28" s="15"/>
      <c r="E28" s="15"/>
      <c r="F28" s="15"/>
      <c r="H28" s="15"/>
      <c r="I28" s="15"/>
      <c r="J28" s="15"/>
    </row>
    <row r="29" spans="1:10" x14ac:dyDescent="0.3">
      <c r="A29" s="3" t="s">
        <v>23</v>
      </c>
      <c r="E29" s="9">
        <f>E5+E27</f>
        <v>91768</v>
      </c>
      <c r="H29" s="9"/>
      <c r="I29" s="9">
        <f>I5+I27</f>
        <v>81875</v>
      </c>
      <c r="J29" s="9"/>
    </row>
    <row r="30" spans="1:10" s="5" customFormat="1" x14ac:dyDescent="0.3">
      <c r="B30" s="5" t="s">
        <v>24</v>
      </c>
      <c r="D30" s="10"/>
      <c r="E30" s="10">
        <v>0</v>
      </c>
      <c r="F30" s="10"/>
      <c r="H30" s="10"/>
      <c r="I30" s="10">
        <v>0</v>
      </c>
      <c r="J30" s="10"/>
    </row>
    <row r="31" spans="1:10" s="5" customFormat="1" x14ac:dyDescent="0.3">
      <c r="B31" s="5" t="s">
        <v>25</v>
      </c>
      <c r="D31" s="10"/>
      <c r="E31" s="28">
        <v>0</v>
      </c>
      <c r="F31" s="10"/>
      <c r="H31" s="10"/>
      <c r="I31" s="28">
        <v>0</v>
      </c>
      <c r="J31" s="10"/>
    </row>
    <row r="32" spans="1:10" ht="16.2" thickBot="1" x14ac:dyDescent="0.35">
      <c r="A32" s="3" t="s">
        <v>26</v>
      </c>
      <c r="D32" s="16"/>
      <c r="E32" s="16">
        <f>SUM(E29:E31)</f>
        <v>91768</v>
      </c>
      <c r="F32" s="16"/>
      <c r="H32" s="16"/>
      <c r="I32" s="16">
        <f>SUM(I29:I31)</f>
        <v>81875</v>
      </c>
      <c r="J32" s="16"/>
    </row>
    <row r="33" spans="5:11" ht="16.8" thickTop="1" thickBot="1" x14ac:dyDescent="0.35"/>
    <row r="34" spans="5:11" ht="19.95" customHeight="1" x14ac:dyDescent="0.3">
      <c r="G34" s="9"/>
      <c r="H34" s="35" t="s">
        <v>57</v>
      </c>
      <c r="I34" s="36"/>
      <c r="J34" s="37"/>
      <c r="K34" s="30"/>
    </row>
    <row r="35" spans="5:11" ht="19.95" customHeight="1" thickBot="1" x14ac:dyDescent="0.35">
      <c r="H35" s="38"/>
      <c r="I35" s="39"/>
      <c r="J35" s="40"/>
      <c r="K35" s="30"/>
    </row>
    <row r="36" spans="5:11" ht="19.95" customHeight="1" x14ac:dyDescent="0.3">
      <c r="E36" s="34"/>
      <c r="H36" s="35" t="s">
        <v>58</v>
      </c>
      <c r="I36" s="36"/>
      <c r="J36" s="37"/>
      <c r="K36" s="30"/>
    </row>
    <row r="37" spans="5:11" ht="19.95" customHeight="1" x14ac:dyDescent="0.3">
      <c r="H37" s="41"/>
      <c r="I37" s="42"/>
      <c r="J37" s="43"/>
      <c r="K37" s="30"/>
    </row>
    <row r="38" spans="5:11" ht="19.95" customHeight="1" thickBot="1" x14ac:dyDescent="0.35">
      <c r="H38" s="38"/>
      <c r="I38" s="39"/>
      <c r="J38" s="40"/>
      <c r="K38" s="30"/>
    </row>
    <row r="39" spans="5:11" ht="19.95" customHeight="1" x14ac:dyDescent="0.3">
      <c r="H39" s="30"/>
      <c r="I39" s="30"/>
      <c r="J39" s="30"/>
      <c r="K39" s="30"/>
    </row>
  </sheetData>
  <mergeCells count="10">
    <mergeCell ref="H36:J38"/>
    <mergeCell ref="D3:F3"/>
    <mergeCell ref="H3:J3"/>
    <mergeCell ref="A5:C5"/>
    <mergeCell ref="H34:J35"/>
    <mergeCell ref="A1:C1"/>
    <mergeCell ref="D1:F1"/>
    <mergeCell ref="H1:J1"/>
    <mergeCell ref="D2:F2"/>
    <mergeCell ref="H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Exemple 1</vt:lpstr>
      <vt:lpstr>Exemple 2</vt:lpstr>
      <vt:lpstr>Exemple 3</vt:lpstr>
      <vt:lpstr>'Exemple 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Campion</dc:creator>
  <cp:lastModifiedBy>Mathieu Campion</cp:lastModifiedBy>
  <dcterms:created xsi:type="dcterms:W3CDTF">2021-11-08T18:45:35Z</dcterms:created>
  <dcterms:modified xsi:type="dcterms:W3CDTF">2022-02-16T17:58:54Z</dcterms:modified>
</cp:coreProperties>
</file>